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ate1904="1"/>
  <mc:AlternateContent xmlns:mc="http://schemas.openxmlformats.org/markup-compatibility/2006">
    <mc:Choice Requires="x15">
      <x15ac:absPath xmlns:x15ac="http://schemas.microsoft.com/office/spreadsheetml/2010/11/ac" url="C:\Users\Patrick\Documents\Patrick\Badminton\Fiche remboursement\"/>
    </mc:Choice>
  </mc:AlternateContent>
  <xr:revisionPtr revIDLastSave="0" documentId="13_ncr:1_{ACDB7570-4AD4-45E9-959A-0B45F7F8E775}" xr6:coauthVersionLast="47" xr6:coauthVersionMax="47" xr10:uidLastSave="{00000000-0000-0000-0000-000000000000}"/>
  <bookViews>
    <workbookView xWindow="-120" yWindow="-120" windowWidth="29040" windowHeight="15840" tabRatio="252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  <c r="L54" i="1"/>
  <c r="L53" i="1"/>
  <c r="L44" i="1" l="1"/>
  <c r="L43" i="1"/>
  <c r="L42" i="1"/>
  <c r="D27" i="1"/>
  <c r="L27" i="1" s="1"/>
  <c r="L32" i="1"/>
  <c r="L38" i="1"/>
  <c r="L49" i="1"/>
  <c r="L50" i="1"/>
  <c r="L51" i="1"/>
  <c r="L52" i="1"/>
  <c r="L55" i="1"/>
  <c r="L62" i="1"/>
  <c r="D24" i="1"/>
  <c r="L26" i="1"/>
  <c r="L56" i="1" l="1"/>
  <c r="L45" i="1"/>
  <c r="L64" i="1" l="1"/>
  <c r="L70" i="1" s="1"/>
</calcChain>
</file>

<file path=xl/sharedStrings.xml><?xml version="1.0" encoding="utf-8"?>
<sst xmlns="http://schemas.openxmlformats.org/spreadsheetml/2006/main" count="140" uniqueCount="81">
  <si>
    <t>téléphone pro</t>
  </si>
  <si>
    <t>téléphone portable</t>
  </si>
  <si>
    <t>téléphone privé</t>
  </si>
  <si>
    <t>lieu</t>
  </si>
  <si>
    <t>nom des personnes transportées</t>
  </si>
  <si>
    <t>nombre</t>
  </si>
  <si>
    <t>un nom par case</t>
  </si>
  <si>
    <t>trajet de</t>
  </si>
  <si>
    <t>à</t>
  </si>
  <si>
    <t xml:space="preserve">base = </t>
  </si>
  <si>
    <t>tarif appliqué</t>
  </si>
  <si>
    <t>sous-total (€ / km)</t>
  </si>
  <si>
    <t>péage  =</t>
  </si>
  <si>
    <t>distance en km</t>
  </si>
  <si>
    <t>carte d'abonnement</t>
  </si>
  <si>
    <t>oui</t>
  </si>
  <si>
    <t>non</t>
  </si>
  <si>
    <t>(rayer la mention inutile)</t>
  </si>
  <si>
    <t>prix du billet</t>
  </si>
  <si>
    <t>Déplacement en RER, métro, taxi</t>
  </si>
  <si>
    <t>signature</t>
  </si>
  <si>
    <t>sous-total</t>
  </si>
  <si>
    <t>total</t>
  </si>
  <si>
    <t>date</t>
  </si>
  <si>
    <t>adresse</t>
  </si>
  <si>
    <t>nom, prénom</t>
  </si>
  <si>
    <t>(hormis le bénéficiaire)</t>
  </si>
  <si>
    <t>major/pers  =</t>
  </si>
  <si>
    <t xml:space="preserve">nombre </t>
  </si>
  <si>
    <t>club organisateur :</t>
  </si>
  <si>
    <t>Compétition ou stage</t>
  </si>
  <si>
    <t>Arbitre :</t>
  </si>
  <si>
    <t>Juge-Arbitre :</t>
  </si>
  <si>
    <t>Juge-Arbitre Adjoint</t>
  </si>
  <si>
    <t>le</t>
  </si>
  <si>
    <t>de                heures</t>
  </si>
  <si>
    <t xml:space="preserve">heures </t>
  </si>
  <si>
    <t>et</t>
  </si>
  <si>
    <t>heures</t>
  </si>
  <si>
    <t>Indemnités :</t>
  </si>
  <si>
    <t>€</t>
  </si>
  <si>
    <t>par jour     x</t>
  </si>
  <si>
    <t>jours</t>
  </si>
  <si>
    <t>Nature de la compétition ou du stage :</t>
  </si>
  <si>
    <r>
      <t xml:space="preserve">Frais annexes </t>
    </r>
    <r>
      <rPr>
        <i/>
        <sz val="10"/>
        <color indexed="56"/>
        <rFont val="Arial"/>
        <family val="2"/>
      </rPr>
      <t>(précisez la nature)</t>
    </r>
  </si>
  <si>
    <t>Arbitrage et Encadrement</t>
  </si>
  <si>
    <t>Fonction Arbitrage</t>
  </si>
  <si>
    <t>Fonction Encadrement</t>
  </si>
  <si>
    <t>Juge-Arbitre/JA Adjoint :</t>
  </si>
  <si>
    <r>
      <t xml:space="preserve">Déplacement en train </t>
    </r>
    <r>
      <rPr>
        <i/>
        <sz val="10"/>
        <color indexed="56"/>
        <rFont val="Arial"/>
        <family val="2"/>
      </rPr>
      <t>(base 2ème classe uniquement)</t>
    </r>
  </si>
  <si>
    <t xml:space="preserve">            FICHE INDIVIDUELLE DE REMBOURSEMENT DE FRAIS</t>
  </si>
  <si>
    <t>email</t>
  </si>
  <si>
    <t>Hébergement et restauration</t>
  </si>
  <si>
    <t>par repas     x</t>
  </si>
  <si>
    <t>repas</t>
  </si>
  <si>
    <t>par WE         x</t>
  </si>
  <si>
    <t>WE</t>
  </si>
  <si>
    <t>Forfait hébergement (Hotel + pdj)</t>
  </si>
  <si>
    <t>par nuitée   x</t>
  </si>
  <si>
    <t>nuitées</t>
  </si>
  <si>
    <t>Forfait  Repas (midi ou soir)</t>
  </si>
  <si>
    <t>Forfait Repas WE (Sam. soir + Dim. midi)</t>
  </si>
  <si>
    <t>Déplacement en voiture</t>
  </si>
  <si>
    <t>Paiements</t>
  </si>
  <si>
    <t>Total A Payer</t>
  </si>
  <si>
    <t>A faire parvenir au Trésorier du Comité 76</t>
  </si>
  <si>
    <t>Total Note</t>
  </si>
  <si>
    <t>BEES 1 &amp; 2/DE/DES</t>
  </si>
  <si>
    <t>CQP/EB2</t>
  </si>
  <si>
    <t>Autres Carte Pro</t>
  </si>
  <si>
    <t>Autres Diplômes avec Carte Pro</t>
  </si>
  <si>
    <t>Autres Diplômes FFBaD - Bons Achats</t>
  </si>
  <si>
    <t>BEES 1 &amp; 2 - DE - DES</t>
  </si>
  <si>
    <t>CQP Badminton - EB2</t>
  </si>
  <si>
    <t>Total utilisation CB ou chéquier du Comité 76</t>
  </si>
  <si>
    <t>Rq: le responsable d'un stage de 2 jours avec hébergement se comptera 3 jours (préparation, heures de nuit,…)</t>
  </si>
  <si>
    <t>Version Sept 2023</t>
  </si>
  <si>
    <t>Bénévoles</t>
  </si>
  <si>
    <t>Autres Diplômes FFBaD</t>
  </si>
  <si>
    <t>Bénévoles - Bons Achats</t>
  </si>
  <si>
    <t>Bénévoles: indemnités lors des actions de développement et animations du Comité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</si>
</sst>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&quot; €&quot;;[Red]\-#,##0.00&quot; €&quot;"/>
    <numFmt numFmtId="165" formatCode="#,##0.00&quot; €&quot;"/>
    <numFmt numFmtId="166" formatCode="#,##0.000&quot; €&quot;"/>
    <numFmt numFmtId="167" formatCode="0#&quot; &quot;##&quot; &quot;##&quot; &quot;##&quot; &quot;##"/>
    <numFmt numFmtId="168" formatCode="[$-40C]d\-mmm\-yy;@"/>
  </numFmts>
  <fonts count="15" x14ac:knownFonts="1">
    <font>
      <sz val="10"/>
      <name val="Verdana"/>
    </font>
    <font>
      <sz val="10"/>
      <name val="Arial"/>
      <family val="2"/>
    </font>
    <font>
      <sz val="9"/>
      <color indexed="45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28"/>
      <color indexed="56"/>
      <name val="Arial"/>
      <family val="2"/>
    </font>
    <font>
      <b/>
      <sz val="2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EEFE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56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textRotation="90" wrapText="1"/>
    </xf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12" fillId="0" borderId="8" xfId="0" quotePrefix="1" applyFont="1" applyBorder="1" applyAlignment="1">
      <alignment horizontal="left" vertical="center" indent="1"/>
    </xf>
    <xf numFmtId="0" fontId="4" fillId="3" borderId="0" xfId="0" quotePrefix="1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1"/>
    </xf>
    <xf numFmtId="0" fontId="1" fillId="3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4" fillId="4" borderId="0" xfId="0" quotePrefix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indent="1"/>
    </xf>
    <xf numFmtId="0" fontId="1" fillId="4" borderId="6" xfId="0" applyFont="1" applyFill="1" applyBorder="1" applyAlignment="1">
      <alignment horizontal="left" vertical="center"/>
    </xf>
    <xf numFmtId="0" fontId="1" fillId="4" borderId="2" xfId="0" quotePrefix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3" borderId="0" xfId="0" quotePrefix="1" applyFont="1" applyFill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1" fillId="4" borderId="0" xfId="0" quotePrefix="1" applyFont="1" applyFill="1" applyAlignment="1">
      <alignment horizontal="left" vertical="center" indent="1"/>
    </xf>
    <xf numFmtId="165" fontId="1" fillId="0" borderId="0" xfId="0" applyNumberFormat="1" applyFont="1" applyAlignment="1">
      <alignment horizontal="left" vertical="center" indent="1"/>
    </xf>
    <xf numFmtId="0" fontId="1" fillId="0" borderId="0" xfId="0" quotePrefix="1" applyFont="1" applyAlignment="1">
      <alignment horizontal="left" vertical="center"/>
    </xf>
    <xf numFmtId="0" fontId="12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1" fillId="0" borderId="9" xfId="0" quotePrefix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44" fontId="1" fillId="6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1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2" borderId="2" xfId="0" applyNumberFormat="1" applyFont="1" applyFill="1" applyBorder="1" applyAlignment="1" applyProtection="1">
      <alignment horizontal="right" vertical="center"/>
      <protection locked="0"/>
    </xf>
    <xf numFmtId="165" fontId="1" fillId="0" borderId="9" xfId="0" applyNumberFormat="1" applyFont="1" applyBorder="1" applyAlignment="1">
      <alignment horizontal="center" vertical="center"/>
    </xf>
    <xf numFmtId="14" fontId="1" fillId="6" borderId="0" xfId="0" applyNumberFormat="1" applyFont="1" applyFill="1" applyAlignment="1" applyProtection="1">
      <alignment horizontal="left" vertical="center" indent="1"/>
      <protection locked="0"/>
    </xf>
    <xf numFmtId="0" fontId="1" fillId="6" borderId="0" xfId="0" applyFont="1" applyFill="1" applyAlignment="1" applyProtection="1">
      <alignment horizontal="right" vertical="center"/>
      <protection locked="0"/>
    </xf>
    <xf numFmtId="0" fontId="1" fillId="6" borderId="0" xfId="0" applyFont="1" applyFill="1" applyAlignment="1" applyProtection="1">
      <alignment horizontal="left" vertical="center" indent="1"/>
      <protection locked="0"/>
    </xf>
    <xf numFmtId="2" fontId="1" fillId="0" borderId="0" xfId="0" applyNumberFormat="1" applyFont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6" borderId="2" xfId="0" applyFont="1" applyFill="1" applyBorder="1" applyAlignment="1" applyProtection="1">
      <alignment horizontal="left" vertical="center"/>
      <protection locked="0"/>
    </xf>
    <xf numFmtId="165" fontId="1" fillId="0" borderId="2" xfId="0" applyNumberFormat="1" applyFont="1" applyBorder="1" applyAlignment="1">
      <alignment horizontal="right" vertical="center"/>
    </xf>
    <xf numFmtId="165" fontId="9" fillId="5" borderId="6" xfId="0" applyNumberFormat="1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0" fontId="14" fillId="0" borderId="0" xfId="0" quotePrefix="1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167" fontId="1" fillId="2" borderId="11" xfId="0" applyNumberFormat="1" applyFont="1" applyFill="1" applyBorder="1" applyAlignment="1" applyProtection="1">
      <alignment horizontal="center" vertical="center"/>
      <protection locked="0"/>
    </xf>
    <xf numFmtId="165" fontId="9" fillId="5" borderId="7" xfId="0" applyNumberFormat="1" applyFont="1" applyFill="1" applyBorder="1" applyAlignment="1">
      <alignment horizontal="right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167" fontId="1" fillId="6" borderId="2" xfId="0" applyNumberFormat="1" applyFont="1" applyFill="1" applyBorder="1" applyAlignment="1" applyProtection="1">
      <alignment horizontal="center" vertical="center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quotePrefix="1" applyFont="1" applyFill="1" applyBorder="1" applyAlignment="1" applyProtection="1">
      <alignment horizontal="left" vertical="center"/>
      <protection locked="0"/>
    </xf>
    <xf numFmtId="0" fontId="1" fillId="2" borderId="2" xfId="0" quotePrefix="1" applyFont="1" applyFill="1" applyBorder="1" applyAlignment="1" applyProtection="1">
      <alignment horizontal="left" vertical="center"/>
      <protection locked="0"/>
    </xf>
    <xf numFmtId="168" fontId="1" fillId="2" borderId="2" xfId="0" applyNumberFormat="1" applyFont="1" applyFill="1" applyBorder="1" applyAlignment="1" applyProtection="1">
      <alignment horizontal="left" vertical="center"/>
      <protection locked="0"/>
    </xf>
    <xf numFmtId="44" fontId="5" fillId="5" borderId="12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9191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EEFE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13</xdr:col>
      <xdr:colOff>0</xdr:colOff>
      <xdr:row>1</xdr:row>
      <xdr:rowOff>0</xdr:rowOff>
    </xdr:to>
    <xdr:cxnSp macro="">
      <xdr:nvCxnSpPr>
        <xdr:cNvPr id="1056" name="Connecteur droit 4">
          <a:extLst>
            <a:ext uri="{FF2B5EF4-FFF2-40B4-BE49-F238E27FC236}">
              <a16:creationId xmlns:a16="http://schemas.microsoft.com/office/drawing/2014/main" id="{250960D1-7805-4AAB-90F2-8B0571A51817}"/>
            </a:ext>
          </a:extLst>
        </xdr:cNvPr>
        <xdr:cNvCxnSpPr>
          <a:cxnSpLocks noChangeShapeType="1"/>
        </xdr:cNvCxnSpPr>
      </xdr:nvCxnSpPr>
      <xdr:spPr bwMode="auto">
        <a:xfrm>
          <a:off x="466725" y="714375"/>
          <a:ext cx="9877425" cy="0"/>
        </a:xfrm>
        <a:prstGeom prst="line">
          <a:avLst/>
        </a:prstGeom>
        <a:noFill/>
        <a:ln w="9525" algn="ctr">
          <a:solidFill>
            <a:srgbClr val="0020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</xdr:col>
      <xdr:colOff>57150</xdr:colOff>
      <xdr:row>0</xdr:row>
      <xdr:rowOff>123825</xdr:rowOff>
    </xdr:from>
    <xdr:to>
      <xdr:col>2</xdr:col>
      <xdr:colOff>1200150</xdr:colOff>
      <xdr:row>1</xdr:row>
      <xdr:rowOff>409575</xdr:rowOff>
    </xdr:to>
    <xdr:pic>
      <xdr:nvPicPr>
        <xdr:cNvPr id="1057" name="Image 33" descr="logo codep76 New">
          <a:extLst>
            <a:ext uri="{FF2B5EF4-FFF2-40B4-BE49-F238E27FC236}">
              <a16:creationId xmlns:a16="http://schemas.microsoft.com/office/drawing/2014/main" id="{B56DC14B-7C9A-468D-838B-EFB874BD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3825"/>
          <a:ext cx="14001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4"/>
  <sheetViews>
    <sheetView tabSelected="1" zoomScaleNormal="100" workbookViewId="0">
      <selection activeCell="G44" sqref="G44"/>
    </sheetView>
  </sheetViews>
  <sheetFormatPr baseColWidth="10" defaultColWidth="10.75" defaultRowHeight="12.75" x14ac:dyDescent="0.2"/>
  <cols>
    <col min="1" max="1" width="2.75" style="4" customWidth="1"/>
    <col min="2" max="2" width="3.375" style="4" customWidth="1"/>
    <col min="3" max="3" width="27.75" style="4" customWidth="1"/>
    <col min="4" max="4" width="15.875" style="4" customWidth="1"/>
    <col min="5" max="5" width="3.375" style="4" customWidth="1"/>
    <col min="6" max="6" width="15.875" style="4" customWidth="1"/>
    <col min="7" max="7" width="4.125" style="4" customWidth="1"/>
    <col min="8" max="8" width="15.875" style="4" customWidth="1"/>
    <col min="9" max="9" width="4.5" style="4" customWidth="1"/>
    <col min="10" max="10" width="18.125" style="4" customWidth="1"/>
    <col min="11" max="11" width="4.375" style="4" customWidth="1"/>
    <col min="12" max="12" width="15.875" style="4" customWidth="1"/>
    <col min="13" max="13" width="4.625" style="4" customWidth="1"/>
    <col min="14" max="16384" width="10.75" style="4"/>
  </cols>
  <sheetData>
    <row r="1" spans="1:13" ht="56.25" customHeight="1" x14ac:dyDescent="0.2">
      <c r="A1" s="2"/>
      <c r="B1" s="3"/>
      <c r="C1" s="85" t="s">
        <v>50</v>
      </c>
      <c r="D1" s="85"/>
      <c r="E1" s="85"/>
      <c r="F1" s="85"/>
      <c r="G1" s="85"/>
      <c r="H1" s="85"/>
      <c r="I1" s="85"/>
      <c r="J1" s="85"/>
      <c r="K1" s="85"/>
      <c r="L1" s="85"/>
      <c r="M1" s="38"/>
    </row>
    <row r="2" spans="1:13" ht="42" customHeight="1" x14ac:dyDescent="0.2">
      <c r="A2" s="2"/>
      <c r="B2" s="3"/>
      <c r="C2" s="86" t="s">
        <v>45</v>
      </c>
      <c r="D2" s="86"/>
      <c r="E2" s="86"/>
      <c r="F2" s="86"/>
      <c r="G2" s="86"/>
      <c r="H2" s="86"/>
      <c r="I2" s="86"/>
      <c r="J2" s="86"/>
      <c r="K2" s="86"/>
      <c r="L2" s="86"/>
      <c r="M2" s="39"/>
    </row>
    <row r="3" spans="1:13" x14ac:dyDescent="0.2">
      <c r="A3" s="5"/>
      <c r="B3" s="6" t="s">
        <v>25</v>
      </c>
      <c r="C3" s="7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x14ac:dyDescent="0.2">
      <c r="A4" s="5"/>
      <c r="B4" s="8" t="s">
        <v>24</v>
      </c>
      <c r="C4" s="9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x14ac:dyDescent="0.2">
      <c r="A5" s="5"/>
      <c r="B5" s="8" t="s">
        <v>0</v>
      </c>
      <c r="C5" s="9"/>
      <c r="D5" s="93"/>
      <c r="E5" s="93"/>
      <c r="F5" s="10" t="s">
        <v>2</v>
      </c>
      <c r="G5" s="10"/>
      <c r="H5" s="62"/>
      <c r="I5" s="11"/>
      <c r="J5" s="11"/>
      <c r="K5" s="11"/>
      <c r="L5" s="11"/>
      <c r="M5" s="9"/>
    </row>
    <row r="6" spans="1:13" x14ac:dyDescent="0.2">
      <c r="A6" s="1"/>
      <c r="B6" s="8" t="s">
        <v>1</v>
      </c>
      <c r="C6" s="8"/>
      <c r="D6" s="94"/>
      <c r="E6" s="94"/>
      <c r="F6" s="10" t="s">
        <v>51</v>
      </c>
      <c r="G6" s="10"/>
      <c r="H6" s="87"/>
      <c r="I6" s="87"/>
      <c r="J6" s="87"/>
      <c r="K6" s="9"/>
      <c r="L6" s="9"/>
      <c r="M6" s="9"/>
    </row>
    <row r="7" spans="1:13" x14ac:dyDescent="0.2">
      <c r="A7" s="5"/>
      <c r="B7" s="30" t="s">
        <v>46</v>
      </c>
      <c r="C7" s="31"/>
      <c r="D7" s="32" t="s">
        <v>31</v>
      </c>
      <c r="E7" s="63"/>
      <c r="F7" s="33" t="s">
        <v>32</v>
      </c>
      <c r="G7" s="64"/>
      <c r="H7" s="33" t="s">
        <v>33</v>
      </c>
      <c r="I7" s="64"/>
      <c r="J7" s="9"/>
      <c r="K7" s="9"/>
      <c r="L7" s="9"/>
      <c r="M7" s="9"/>
    </row>
    <row r="8" spans="1:13" x14ac:dyDescent="0.2">
      <c r="A8" s="5"/>
      <c r="B8" s="34" t="s">
        <v>47</v>
      </c>
      <c r="C8" s="35"/>
      <c r="D8" s="36" t="s">
        <v>67</v>
      </c>
      <c r="E8" s="63"/>
      <c r="F8" s="37" t="s">
        <v>68</v>
      </c>
      <c r="G8" s="64"/>
      <c r="H8" s="37" t="s">
        <v>69</v>
      </c>
      <c r="I8" s="64"/>
      <c r="J8" s="37" t="s">
        <v>78</v>
      </c>
      <c r="K8" s="64"/>
      <c r="L8" s="37" t="s">
        <v>77</v>
      </c>
      <c r="M8" s="64"/>
    </row>
    <row r="9" spans="1:13" x14ac:dyDescent="0.2">
      <c r="A9" s="5"/>
      <c r="B9" s="8" t="s">
        <v>34</v>
      </c>
      <c r="C9" s="71"/>
      <c r="D9" s="72" t="s">
        <v>35</v>
      </c>
      <c r="E9" s="1" t="s">
        <v>8</v>
      </c>
      <c r="F9" s="72" t="s">
        <v>36</v>
      </c>
      <c r="G9" s="8" t="s">
        <v>37</v>
      </c>
      <c r="H9" s="72" t="s">
        <v>35</v>
      </c>
      <c r="I9" s="1" t="s">
        <v>8</v>
      </c>
      <c r="J9" s="72" t="s">
        <v>38</v>
      </c>
      <c r="K9" s="8"/>
      <c r="L9" s="8"/>
      <c r="M9" s="6"/>
    </row>
    <row r="10" spans="1:13" x14ac:dyDescent="0.2">
      <c r="A10" s="5"/>
      <c r="B10" s="8"/>
      <c r="C10" s="73"/>
      <c r="D10" s="72" t="s">
        <v>35</v>
      </c>
      <c r="E10" s="1" t="s">
        <v>8</v>
      </c>
      <c r="F10" s="72" t="s">
        <v>36</v>
      </c>
      <c r="G10" s="8" t="s">
        <v>37</v>
      </c>
      <c r="H10" s="72" t="s">
        <v>35</v>
      </c>
      <c r="I10" s="1" t="s">
        <v>8</v>
      </c>
      <c r="J10" s="72" t="s">
        <v>38</v>
      </c>
      <c r="K10" s="8"/>
      <c r="L10" s="8"/>
      <c r="M10" s="6"/>
    </row>
    <row r="11" spans="1:13" x14ac:dyDescent="0.2">
      <c r="A11" s="5"/>
      <c r="B11" s="8"/>
      <c r="C11" s="73"/>
      <c r="D11" s="72" t="s">
        <v>35</v>
      </c>
      <c r="E11" s="1" t="s">
        <v>8</v>
      </c>
      <c r="F11" s="72" t="s">
        <v>36</v>
      </c>
      <c r="G11" s="8" t="s">
        <v>37</v>
      </c>
      <c r="H11" s="72" t="s">
        <v>35</v>
      </c>
      <c r="I11" s="1" t="s">
        <v>8</v>
      </c>
      <c r="J11" s="72" t="s">
        <v>38</v>
      </c>
      <c r="K11" s="8"/>
      <c r="L11" s="8"/>
      <c r="M11" s="6"/>
    </row>
    <row r="12" spans="1:13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12" customFormat="1" ht="18.75" thickBot="1" x14ac:dyDescent="0.25">
      <c r="A13" s="25" t="s">
        <v>30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x14ac:dyDescent="0.2">
      <c r="A15" s="5"/>
      <c r="B15" s="83" t="s">
        <v>43</v>
      </c>
      <c r="C15" s="83"/>
      <c r="D15" s="95"/>
      <c r="E15" s="95"/>
      <c r="F15" s="95"/>
      <c r="G15" s="95"/>
      <c r="H15" s="95"/>
      <c r="I15" s="95"/>
      <c r="J15" s="95"/>
      <c r="K15" s="95"/>
      <c r="L15" s="95"/>
      <c r="M15" s="95"/>
    </row>
    <row r="16" spans="1:13" x14ac:dyDescent="0.2">
      <c r="A16" s="5"/>
      <c r="B16" s="83" t="s">
        <v>29</v>
      </c>
      <c r="C16" s="83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x14ac:dyDescent="0.2">
      <c r="A17" s="5"/>
      <c r="B17" s="83" t="s">
        <v>23</v>
      </c>
      <c r="C17" s="83"/>
      <c r="D17" s="97"/>
      <c r="E17" s="97"/>
      <c r="F17" s="97"/>
      <c r="G17" s="97"/>
      <c r="H17" s="1" t="s">
        <v>3</v>
      </c>
      <c r="I17" s="1"/>
      <c r="J17" s="92"/>
      <c r="K17" s="92"/>
      <c r="L17" s="92"/>
      <c r="M17" s="92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12" customFormat="1" ht="18.75" thickBot="1" x14ac:dyDescent="0.25">
      <c r="A19" s="29" t="s">
        <v>62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5"/>
      <c r="B21" s="8" t="s">
        <v>4</v>
      </c>
      <c r="C21" s="9"/>
      <c r="D21" s="65"/>
      <c r="E21" s="60"/>
      <c r="F21" s="65"/>
      <c r="G21" s="60"/>
      <c r="H21" s="65"/>
      <c r="I21" s="60"/>
      <c r="J21" s="65"/>
      <c r="K21" s="60"/>
      <c r="L21" s="65"/>
    </row>
    <row r="22" spans="1:13" x14ac:dyDescent="0.2">
      <c r="A22" s="5"/>
      <c r="B22" s="13" t="s">
        <v>26</v>
      </c>
      <c r="C22" s="9"/>
      <c r="D22" s="65"/>
      <c r="E22" s="60"/>
      <c r="F22" s="65"/>
      <c r="G22" s="60"/>
      <c r="H22" s="65"/>
      <c r="I22" s="60"/>
      <c r="J22" s="65"/>
      <c r="K22" s="60"/>
      <c r="L22" s="65"/>
    </row>
    <row r="23" spans="1:13" x14ac:dyDescent="0.2">
      <c r="A23" s="5"/>
      <c r="B23" s="13" t="s">
        <v>6</v>
      </c>
      <c r="C23" s="9"/>
      <c r="D23" s="65"/>
      <c r="E23" s="60"/>
      <c r="F23" s="65"/>
      <c r="G23" s="60"/>
      <c r="H23" s="65"/>
      <c r="I23" s="60"/>
      <c r="J23" s="65"/>
      <c r="K23" s="60"/>
      <c r="L23" s="65"/>
    </row>
    <row r="24" spans="1:13" x14ac:dyDescent="0.2">
      <c r="A24" s="5"/>
      <c r="B24" s="8" t="s">
        <v>5</v>
      </c>
      <c r="C24" s="9"/>
      <c r="D24" s="14" t="str">
        <f>IF(COUNTA(D21:M23)=0,"_",(COUNTA(D21:H23)))</f>
        <v>_</v>
      </c>
      <c r="E24" s="14"/>
      <c r="F24" s="9"/>
      <c r="G24" s="9"/>
      <c r="H24" s="9"/>
      <c r="I24" s="9"/>
    </row>
    <row r="25" spans="1:13" x14ac:dyDescent="0.2">
      <c r="A25" s="5"/>
      <c r="B25" s="8" t="s">
        <v>7</v>
      </c>
      <c r="C25" s="9"/>
      <c r="D25" s="90"/>
      <c r="E25" s="90"/>
      <c r="F25" s="1" t="s">
        <v>8</v>
      </c>
      <c r="G25" s="15"/>
      <c r="H25" s="90"/>
      <c r="I25" s="90"/>
      <c r="J25" s="1" t="s">
        <v>13</v>
      </c>
      <c r="K25" s="1"/>
      <c r="L25" s="90"/>
      <c r="M25" s="90"/>
    </row>
    <row r="26" spans="1:13" x14ac:dyDescent="0.2">
      <c r="A26" s="5"/>
      <c r="B26" s="10"/>
      <c r="C26" s="10" t="s">
        <v>9</v>
      </c>
      <c r="D26" s="16">
        <v>0.33</v>
      </c>
      <c r="E26" s="16"/>
      <c r="F26" s="10" t="s">
        <v>27</v>
      </c>
      <c r="G26" s="10"/>
      <c r="H26" s="17">
        <v>0.05</v>
      </c>
      <c r="I26" s="17"/>
      <c r="J26" s="1" t="s">
        <v>10</v>
      </c>
      <c r="K26" s="1"/>
      <c r="L26" s="16" t="str">
        <f>IF(COUNTA(D21:L23)=0,"_",D26+(H26*D24))</f>
        <v>_</v>
      </c>
      <c r="M26" s="16"/>
    </row>
    <row r="27" spans="1:13" ht="15" x14ac:dyDescent="0.2">
      <c r="A27" s="5"/>
      <c r="B27" s="18"/>
      <c r="C27" s="19" t="s">
        <v>11</v>
      </c>
      <c r="D27" s="20">
        <f>IF(COUNTA(D21:L23)=0,L25*D26,L25*L26)</f>
        <v>0</v>
      </c>
      <c r="E27" s="1"/>
      <c r="F27" s="10" t="s">
        <v>12</v>
      </c>
      <c r="G27" s="21"/>
      <c r="H27" s="66">
        <v>0</v>
      </c>
      <c r="I27" s="70"/>
      <c r="J27" s="43" t="s">
        <v>21</v>
      </c>
      <c r="K27" s="43"/>
      <c r="L27" s="79">
        <f>D27+H27</f>
        <v>0</v>
      </c>
      <c r="M27" s="88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2" customFormat="1" ht="18.75" thickBot="1" x14ac:dyDescent="0.25">
      <c r="A29" s="29" t="s">
        <v>49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5"/>
      <c r="B31" s="8" t="s">
        <v>14</v>
      </c>
      <c r="C31" s="9"/>
      <c r="D31" s="67" t="s">
        <v>15</v>
      </c>
      <c r="E31" s="14"/>
      <c r="F31" s="67" t="s">
        <v>16</v>
      </c>
      <c r="G31" s="6"/>
      <c r="H31" s="22" t="s">
        <v>17</v>
      </c>
      <c r="I31" s="22"/>
      <c r="J31" s="6"/>
      <c r="K31" s="6"/>
      <c r="L31" s="6"/>
      <c r="M31" s="6"/>
    </row>
    <row r="32" spans="1:13" ht="15" x14ac:dyDescent="0.2">
      <c r="A32" s="5"/>
      <c r="B32" s="8" t="s">
        <v>18</v>
      </c>
      <c r="C32" s="9"/>
      <c r="D32" s="68"/>
      <c r="E32" s="1"/>
      <c r="F32" s="6"/>
      <c r="G32" s="6"/>
      <c r="H32" s="6"/>
      <c r="I32" s="6"/>
      <c r="J32" s="43" t="s">
        <v>21</v>
      </c>
      <c r="K32" s="43"/>
      <c r="L32" s="79">
        <f>D32</f>
        <v>0</v>
      </c>
      <c r="M32" s="80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12" customFormat="1" ht="18.75" thickBot="1" x14ac:dyDescent="0.25">
      <c r="A35" s="25" t="s">
        <v>19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5"/>
      <c r="B37" s="8" t="s">
        <v>14</v>
      </c>
      <c r="C37" s="9"/>
      <c r="D37" s="67" t="s">
        <v>15</v>
      </c>
      <c r="E37" s="14"/>
      <c r="F37" s="67" t="s">
        <v>16</v>
      </c>
      <c r="G37" s="10"/>
      <c r="H37" s="22" t="s">
        <v>17</v>
      </c>
      <c r="I37" s="22"/>
      <c r="J37" s="6"/>
      <c r="K37" s="6"/>
      <c r="L37" s="6"/>
      <c r="M37" s="6"/>
    </row>
    <row r="38" spans="1:13" ht="15" x14ac:dyDescent="0.2">
      <c r="A38" s="5"/>
      <c r="B38" s="8" t="s">
        <v>18</v>
      </c>
      <c r="C38" s="9"/>
      <c r="D38" s="68"/>
      <c r="E38" s="1"/>
      <c r="F38" s="10" t="s">
        <v>28</v>
      </c>
      <c r="G38" s="10"/>
      <c r="H38" s="69"/>
      <c r="I38" s="6"/>
      <c r="J38" s="43" t="s">
        <v>21</v>
      </c>
      <c r="K38" s="43"/>
      <c r="L38" s="79">
        <f>D38*H38</f>
        <v>0</v>
      </c>
      <c r="M38" s="80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8.75" thickBot="1" x14ac:dyDescent="0.25">
      <c r="A40" s="25" t="s">
        <v>52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5"/>
      <c r="B42" s="82" t="s">
        <v>60</v>
      </c>
      <c r="C42" s="83"/>
      <c r="D42" s="74">
        <v>17.5</v>
      </c>
      <c r="E42" s="4" t="s">
        <v>40</v>
      </c>
      <c r="F42" s="47" t="s">
        <v>53</v>
      </c>
      <c r="G42" s="75"/>
      <c r="H42" s="4" t="s">
        <v>54</v>
      </c>
      <c r="I42" s="46"/>
      <c r="J42" s="1" t="s">
        <v>22</v>
      </c>
      <c r="K42" s="1"/>
      <c r="L42" s="84">
        <f>D42*G42</f>
        <v>0</v>
      </c>
      <c r="M42" s="84"/>
    </row>
    <row r="43" spans="1:13" x14ac:dyDescent="0.2">
      <c r="A43" s="5"/>
      <c r="B43" s="82" t="s">
        <v>61</v>
      </c>
      <c r="C43" s="83"/>
      <c r="D43" s="74">
        <f>D42*2</f>
        <v>35</v>
      </c>
      <c r="E43" s="4" t="s">
        <v>40</v>
      </c>
      <c r="F43" s="47" t="s">
        <v>55</v>
      </c>
      <c r="G43" s="75"/>
      <c r="H43" s="4" t="s">
        <v>56</v>
      </c>
      <c r="I43" s="46"/>
      <c r="J43" s="1" t="s">
        <v>22</v>
      </c>
      <c r="K43" s="1"/>
      <c r="L43" s="78">
        <f>D43*G43</f>
        <v>0</v>
      </c>
      <c r="M43" s="78"/>
    </row>
    <row r="44" spans="1:13" x14ac:dyDescent="0.2">
      <c r="A44" s="5"/>
      <c r="B44" s="82" t="s">
        <v>57</v>
      </c>
      <c r="C44" s="83"/>
      <c r="D44" s="74">
        <v>75</v>
      </c>
      <c r="E44" s="4" t="s">
        <v>40</v>
      </c>
      <c r="F44" s="50" t="s">
        <v>58</v>
      </c>
      <c r="G44" s="75"/>
      <c r="H44" s="51" t="s">
        <v>59</v>
      </c>
      <c r="I44" s="46"/>
      <c r="J44" s="1" t="s">
        <v>22</v>
      </c>
      <c r="K44" s="1"/>
      <c r="L44" s="78">
        <f>D44*G44</f>
        <v>0</v>
      </c>
      <c r="M44" s="78"/>
    </row>
    <row r="45" spans="1:13" ht="15" x14ac:dyDescent="0.2">
      <c r="A45" s="5"/>
      <c r="B45" s="9"/>
      <c r="C45" s="9"/>
      <c r="D45" s="52"/>
      <c r="E45" s="52"/>
      <c r="F45" s="52"/>
      <c r="G45" s="52"/>
      <c r="H45" s="52"/>
      <c r="I45" s="53"/>
      <c r="J45" s="43" t="s">
        <v>21</v>
      </c>
      <c r="K45" s="43"/>
      <c r="L45" s="79">
        <f>SUM(L42:L44)</f>
        <v>0</v>
      </c>
      <c r="M45" s="80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8.75" thickBot="1" x14ac:dyDescent="0.3">
      <c r="A47" s="27" t="s">
        <v>39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8" x14ac:dyDescent="0.2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5" ht="15" x14ac:dyDescent="0.2">
      <c r="B49" s="31" t="s">
        <v>31</v>
      </c>
      <c r="C49" s="41"/>
      <c r="D49" s="4">
        <v>60</v>
      </c>
      <c r="E49" s="4" t="s">
        <v>40</v>
      </c>
      <c r="F49" s="4" t="s">
        <v>41</v>
      </c>
      <c r="G49" s="75"/>
      <c r="H49" s="4" t="s">
        <v>42</v>
      </c>
      <c r="I49" s="23"/>
      <c r="J49" s="1" t="s">
        <v>22</v>
      </c>
      <c r="K49" s="1"/>
      <c r="L49" s="84">
        <f t="shared" ref="L49:L55" si="0">D49*G49</f>
        <v>0</v>
      </c>
      <c r="M49" s="84"/>
    </row>
    <row r="50" spans="1:15" ht="15" x14ac:dyDescent="0.2">
      <c r="B50" s="40" t="s">
        <v>48</v>
      </c>
      <c r="C50" s="41"/>
      <c r="D50" s="4">
        <v>90</v>
      </c>
      <c r="E50" s="4" t="s">
        <v>40</v>
      </c>
      <c r="F50" s="4" t="s">
        <v>41</v>
      </c>
      <c r="G50" s="75"/>
      <c r="H50" s="4" t="s">
        <v>42</v>
      </c>
      <c r="I50" s="23"/>
      <c r="J50" s="1" t="s">
        <v>22</v>
      </c>
      <c r="K50" s="1"/>
      <c r="L50" s="78">
        <f t="shared" si="0"/>
        <v>0</v>
      </c>
      <c r="M50" s="78"/>
    </row>
    <row r="51" spans="1:15" ht="15" x14ac:dyDescent="0.2">
      <c r="B51" s="45" t="s">
        <v>72</v>
      </c>
      <c r="C51" s="42"/>
      <c r="D51" s="4">
        <v>130</v>
      </c>
      <c r="E51" s="4" t="s">
        <v>40</v>
      </c>
      <c r="F51" s="4" t="s">
        <v>41</v>
      </c>
      <c r="G51" s="75"/>
      <c r="H51" s="4" t="s">
        <v>42</v>
      </c>
      <c r="I51" s="23"/>
      <c r="J51" s="1" t="s">
        <v>22</v>
      </c>
      <c r="K51" s="1"/>
      <c r="L51" s="78">
        <f t="shared" si="0"/>
        <v>0</v>
      </c>
      <c r="M51" s="78"/>
      <c r="O51" s="9"/>
    </row>
    <row r="52" spans="1:15" ht="15" x14ac:dyDescent="0.2">
      <c r="B52" s="35" t="s">
        <v>73</v>
      </c>
      <c r="C52" s="42"/>
      <c r="D52" s="4">
        <v>90</v>
      </c>
      <c r="E52" s="4" t="s">
        <v>40</v>
      </c>
      <c r="F52" s="4" t="s">
        <v>41</v>
      </c>
      <c r="G52" s="75"/>
      <c r="H52" s="4" t="s">
        <v>42</v>
      </c>
      <c r="I52" s="23"/>
      <c r="J52" s="1" t="s">
        <v>22</v>
      </c>
      <c r="K52" s="1"/>
      <c r="L52" s="78">
        <f t="shared" si="0"/>
        <v>0</v>
      </c>
      <c r="M52" s="78"/>
    </row>
    <row r="53" spans="1:15" ht="15" x14ac:dyDescent="0.2">
      <c r="B53" s="35" t="s">
        <v>70</v>
      </c>
      <c r="C53" s="42"/>
      <c r="D53" s="4">
        <v>75</v>
      </c>
      <c r="E53" s="4" t="s">
        <v>40</v>
      </c>
      <c r="F53" s="4" t="s">
        <v>41</v>
      </c>
      <c r="G53" s="75"/>
      <c r="H53" s="4" t="s">
        <v>42</v>
      </c>
      <c r="I53" s="23"/>
      <c r="J53" s="1" t="s">
        <v>22</v>
      </c>
      <c r="K53" s="1"/>
      <c r="L53" s="78">
        <f t="shared" ref="L53:L54" si="1">D53*G53</f>
        <v>0</v>
      </c>
      <c r="M53" s="78"/>
    </row>
    <row r="54" spans="1:15" ht="15" x14ac:dyDescent="0.2">
      <c r="B54" s="35" t="s">
        <v>71</v>
      </c>
      <c r="C54" s="42"/>
      <c r="D54" s="4">
        <v>60</v>
      </c>
      <c r="E54" s="4" t="s">
        <v>40</v>
      </c>
      <c r="F54" s="4" t="s">
        <v>41</v>
      </c>
      <c r="G54" s="75"/>
      <c r="H54" s="4" t="s">
        <v>42</v>
      </c>
      <c r="I54" s="23"/>
      <c r="J54" s="1" t="s">
        <v>22</v>
      </c>
      <c r="K54" s="1"/>
      <c r="L54" s="78">
        <f t="shared" si="1"/>
        <v>0</v>
      </c>
      <c r="M54" s="78"/>
    </row>
    <row r="55" spans="1:15" ht="15" x14ac:dyDescent="0.2">
      <c r="B55" s="35" t="s">
        <v>79</v>
      </c>
      <c r="C55" s="42"/>
      <c r="D55" s="4">
        <v>40</v>
      </c>
      <c r="E55" s="4" t="s">
        <v>40</v>
      </c>
      <c r="F55" s="4" t="s">
        <v>41</v>
      </c>
      <c r="G55" s="75"/>
      <c r="H55" s="4" t="s">
        <v>42</v>
      </c>
      <c r="I55" s="23"/>
      <c r="J55" s="1" t="s">
        <v>22</v>
      </c>
      <c r="K55" s="1"/>
      <c r="L55" s="78">
        <f t="shared" si="0"/>
        <v>0</v>
      </c>
      <c r="M55" s="78"/>
    </row>
    <row r="56" spans="1:15" ht="15" x14ac:dyDescent="0.2">
      <c r="B56" s="9"/>
      <c r="C56" s="4" t="s">
        <v>75</v>
      </c>
      <c r="I56" s="23"/>
      <c r="J56" s="43" t="s">
        <v>21</v>
      </c>
      <c r="K56" s="43"/>
      <c r="L56" s="79">
        <f>SUM(L49:M55)</f>
        <v>0</v>
      </c>
      <c r="M56" s="80"/>
    </row>
    <row r="57" spans="1:15" x14ac:dyDescent="0.2">
      <c r="A57" s="1"/>
      <c r="B57" s="1"/>
      <c r="C57" s="8" t="s">
        <v>80</v>
      </c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5" s="12" customFormat="1" ht="18.75" thickBot="1" x14ac:dyDescent="0.25">
      <c r="A58" s="25" t="s">
        <v>44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5" x14ac:dyDescent="0.2">
      <c r="A60" s="5"/>
      <c r="B60" s="8">
        <v>1</v>
      </c>
      <c r="C60" s="76"/>
      <c r="D60" s="76"/>
      <c r="E60" s="76"/>
      <c r="F60" s="76"/>
      <c r="G60" s="76"/>
      <c r="H60" s="76"/>
      <c r="I60" s="76"/>
      <c r="J60" s="76"/>
      <c r="K60" s="9"/>
      <c r="L60" s="81"/>
      <c r="M60" s="81"/>
    </row>
    <row r="61" spans="1:15" x14ac:dyDescent="0.2">
      <c r="A61" s="5"/>
      <c r="B61" s="8">
        <v>2</v>
      </c>
      <c r="C61" s="77"/>
      <c r="D61" s="77"/>
      <c r="E61" s="77"/>
      <c r="F61" s="77"/>
      <c r="G61" s="77"/>
      <c r="H61" s="77"/>
      <c r="I61" s="77"/>
      <c r="J61" s="77"/>
      <c r="K61" s="61"/>
      <c r="L61" s="81"/>
      <c r="M61" s="81"/>
    </row>
    <row r="62" spans="1:15" ht="15" x14ac:dyDescent="0.2">
      <c r="A62" s="5"/>
      <c r="B62" s="9"/>
      <c r="C62" s="9"/>
      <c r="D62" s="9"/>
      <c r="E62" s="9"/>
      <c r="F62" s="9"/>
      <c r="G62" s="9"/>
      <c r="H62" s="9"/>
      <c r="I62" s="9"/>
      <c r="J62" s="43" t="s">
        <v>21</v>
      </c>
      <c r="K62" s="43"/>
      <c r="L62" s="79">
        <f>SUM(L60:L61)</f>
        <v>0</v>
      </c>
      <c r="M62" s="80"/>
    </row>
    <row r="63" spans="1:15" ht="13.5" thickBo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5" ht="18.75" thickBot="1" x14ac:dyDescent="0.25">
      <c r="A64" s="1"/>
      <c r="B64" s="1"/>
      <c r="C64" s="1"/>
      <c r="D64" s="1"/>
      <c r="E64" s="1"/>
      <c r="F64" s="1"/>
      <c r="G64" s="1"/>
      <c r="H64" s="1"/>
      <c r="I64" s="1"/>
      <c r="J64" s="24" t="s">
        <v>66</v>
      </c>
      <c r="K64" s="24"/>
      <c r="L64" s="98">
        <f>L27+L32+L38+L56+L45+L62</f>
        <v>0</v>
      </c>
      <c r="M64" s="99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8.75" thickBot="1" x14ac:dyDescent="0.25">
      <c r="A66" s="25" t="s">
        <v>63</v>
      </c>
      <c r="B66" s="26"/>
      <c r="C66" s="26"/>
      <c r="D66" s="26"/>
      <c r="E66" s="26"/>
      <c r="F66" s="26"/>
      <c r="G66" s="1"/>
      <c r="H66" s="1"/>
      <c r="I66" s="1"/>
      <c r="J66" s="1"/>
      <c r="K66" s="1"/>
      <c r="L66" s="1"/>
      <c r="M66" s="1"/>
    </row>
    <row r="67" spans="1:13" ht="18" x14ac:dyDescent="0.2">
      <c r="A67" s="54"/>
      <c r="B67" s="55"/>
      <c r="C67" s="55"/>
      <c r="D67" s="55"/>
      <c r="E67" s="55"/>
      <c r="F67" s="55"/>
    </row>
    <row r="68" spans="1:13" ht="18" x14ac:dyDescent="0.2">
      <c r="A68" s="54"/>
      <c r="B68" s="55"/>
      <c r="C68" s="83" t="s">
        <v>74</v>
      </c>
      <c r="D68" s="83"/>
      <c r="E68" s="55"/>
      <c r="F68" s="55"/>
      <c r="J68" s="55"/>
      <c r="L68" s="56"/>
    </row>
    <row r="69" spans="1:13" ht="18.75" thickBot="1" x14ac:dyDescent="0.25">
      <c r="A69" s="54"/>
      <c r="B69" s="55"/>
      <c r="C69" s="55"/>
      <c r="D69" s="55"/>
      <c r="E69" s="55"/>
      <c r="F69" s="55"/>
      <c r="J69" s="55"/>
      <c r="L69" s="55"/>
    </row>
    <row r="70" spans="1:13" ht="18.75" thickBot="1" x14ac:dyDescent="0.25">
      <c r="A70" s="1"/>
      <c r="B70" s="1"/>
      <c r="C70" s="1"/>
      <c r="D70" s="1"/>
      <c r="E70" s="1"/>
      <c r="F70" s="1"/>
      <c r="J70" s="24" t="s">
        <v>64</v>
      </c>
      <c r="L70" s="98">
        <f>L64-L68</f>
        <v>0</v>
      </c>
      <c r="M70" s="99"/>
    </row>
    <row r="71" spans="1:13" ht="15" x14ac:dyDescent="0.2">
      <c r="A71" s="57"/>
      <c r="B71" s="57"/>
      <c r="C71" s="58"/>
      <c r="D71" s="57"/>
      <c r="E71" s="89"/>
      <c r="F71" s="89"/>
    </row>
    <row r="72" spans="1:13" x14ac:dyDescent="0.2">
      <c r="A72" s="1"/>
      <c r="B72" s="8" t="s">
        <v>23</v>
      </c>
      <c r="C72" s="59"/>
      <c r="D72" s="1" t="s">
        <v>20</v>
      </c>
      <c r="E72" s="90"/>
      <c r="F72" s="90"/>
    </row>
    <row r="73" spans="1:13" x14ac:dyDescent="0.2">
      <c r="A73" s="1"/>
      <c r="B73" s="1"/>
      <c r="C73" s="1"/>
      <c r="D73" s="1"/>
      <c r="E73" s="1"/>
      <c r="F73" s="1"/>
    </row>
    <row r="74" spans="1:13" ht="15.75" x14ac:dyDescent="0.2">
      <c r="A74" s="1"/>
      <c r="B74" s="44" t="s">
        <v>65</v>
      </c>
      <c r="D74" s="1"/>
      <c r="E74" s="1"/>
      <c r="F74" s="1"/>
      <c r="L74" s="1" t="s">
        <v>76</v>
      </c>
    </row>
  </sheetData>
  <sheetProtection algorithmName="SHA-512" hashValue="ZLrWo0f2ACbRHWOhN3XG5KAMdUYWTwtZB+02ck9AHb4XbeOQ5WVPzrK3uhqnUa9aL34B5IQxOqHCopc1USJJPQ==" saltValue="hOahR+3AbbW5bteP/SwVsA==" spinCount="100000" sheet="1" selectLockedCells="1"/>
  <mergeCells count="45">
    <mergeCell ref="E71:F71"/>
    <mergeCell ref="E72:F72"/>
    <mergeCell ref="D3:M3"/>
    <mergeCell ref="D4:M4"/>
    <mergeCell ref="D5:E5"/>
    <mergeCell ref="D6:E6"/>
    <mergeCell ref="D15:M15"/>
    <mergeCell ref="D16:M16"/>
    <mergeCell ref="D17:G17"/>
    <mergeCell ref="J17:M17"/>
    <mergeCell ref="D25:E25"/>
    <mergeCell ref="H25:I25"/>
    <mergeCell ref="L25:M25"/>
    <mergeCell ref="C68:D68"/>
    <mergeCell ref="L70:M70"/>
    <mergeCell ref="L64:M64"/>
    <mergeCell ref="C1:L1"/>
    <mergeCell ref="C2:L2"/>
    <mergeCell ref="L62:M62"/>
    <mergeCell ref="L49:M49"/>
    <mergeCell ref="L32:M32"/>
    <mergeCell ref="H6:J6"/>
    <mergeCell ref="L55:M55"/>
    <mergeCell ref="B15:C15"/>
    <mergeCell ref="L27:M27"/>
    <mergeCell ref="L38:M38"/>
    <mergeCell ref="B17:C17"/>
    <mergeCell ref="B16:C16"/>
    <mergeCell ref="L45:M45"/>
    <mergeCell ref="L51:M51"/>
    <mergeCell ref="L50:M50"/>
    <mergeCell ref="B42:C42"/>
    <mergeCell ref="L42:M42"/>
    <mergeCell ref="B43:C43"/>
    <mergeCell ref="L43:M43"/>
    <mergeCell ref="B44:C44"/>
    <mergeCell ref="L44:M44"/>
    <mergeCell ref="C60:J60"/>
    <mergeCell ref="C61:J61"/>
    <mergeCell ref="L52:M52"/>
    <mergeCell ref="L56:M56"/>
    <mergeCell ref="L53:M53"/>
    <mergeCell ref="L60:M60"/>
    <mergeCell ref="L61:M61"/>
    <mergeCell ref="L54:M54"/>
  </mergeCells>
  <phoneticPr fontId="0"/>
  <printOptions horizontalCentered="1"/>
  <pageMargins left="0.39370078740157483" right="0" top="0.39370078740157483" bottom="0" header="0" footer="0.51181102362204722"/>
  <pageSetup paperSize="9" scale="59" orientation="portrait" horizontalDpi="4294967292" verticalDpi="4294967292" r:id="rId1"/>
  <headerFooter alignWithMargins="0">
    <oddFooter>&amp;L&amp;"Arial,Normal"&amp;8
&amp;C&amp;"Tahoma,Normal"&amp;8Comité Départementa de Badminton de Seine-Maritime - Fiche remboursement Frais Arbitrage et Encadrement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pscg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siat</dc:creator>
  <cp:lastModifiedBy>Patrick Fageol</cp:lastModifiedBy>
  <cp:lastPrinted>2016-11-23T20:36:12Z</cp:lastPrinted>
  <dcterms:created xsi:type="dcterms:W3CDTF">2005-01-31T14:18:58Z</dcterms:created>
  <dcterms:modified xsi:type="dcterms:W3CDTF">2023-09-10T10:13:10Z</dcterms:modified>
</cp:coreProperties>
</file>